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gorospe\Desktop\Mikel\CATALOGO MULTIFORMATO\"/>
    </mc:Choice>
  </mc:AlternateContent>
  <xr:revisionPtr revIDLastSave="0" documentId="8_{300EA274-7094-46EE-B34D-8FEBB592930A}" xr6:coauthVersionLast="47" xr6:coauthVersionMax="47" xr10:uidLastSave="{00000000-0000-0000-0000-000000000000}"/>
  <bookViews>
    <workbookView xWindow="31980" yWindow="1350" windowWidth="19425" windowHeight="10395" xr2:uid="{0ADF1642-7396-4DD6-ABA6-0CCC8DE8B3A5}"/>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1" l="1"/>
  <c r="E76" i="1"/>
  <c r="G97" i="1"/>
  <c r="G95" i="1"/>
  <c r="G93" i="1"/>
  <c r="G91" i="1"/>
  <c r="G89" i="1"/>
  <c r="G87" i="1"/>
  <c r="G85" i="1"/>
  <c r="G83" i="1"/>
  <c r="G81" i="1"/>
  <c r="G79" i="1"/>
  <c r="G77" i="1"/>
  <c r="F99" i="1" s="1"/>
  <c r="E51" i="1"/>
  <c r="G72" i="1"/>
  <c r="G70" i="1"/>
  <c r="G68" i="1"/>
  <c r="G66" i="1"/>
  <c r="G64" i="1"/>
  <c r="G62" i="1"/>
  <c r="G60" i="1"/>
  <c r="G58" i="1"/>
  <c r="G56" i="1"/>
  <c r="G54" i="1"/>
  <c r="G52" i="1"/>
  <c r="F74" i="1" s="1"/>
  <c r="E26" i="1"/>
  <c r="G47" i="1"/>
  <c r="G45" i="1"/>
  <c r="G43" i="1"/>
  <c r="G41" i="1"/>
  <c r="G39" i="1"/>
  <c r="G37" i="1"/>
  <c r="G35" i="1"/>
  <c r="G33" i="1"/>
  <c r="G31" i="1"/>
  <c r="G29" i="1"/>
  <c r="G27" i="1"/>
  <c r="F49" i="1" s="1"/>
  <c r="E5" i="1"/>
  <c r="G22" i="1"/>
  <c r="G20" i="1"/>
  <c r="G18" i="1"/>
  <c r="G16" i="1"/>
  <c r="G14" i="1"/>
  <c r="G12" i="1"/>
  <c r="G10" i="1"/>
  <c r="G8" i="1"/>
  <c r="G6" i="1"/>
  <c r="F24" i="1" s="1"/>
  <c r="F76" i="1" l="1"/>
  <c r="G99" i="1"/>
  <c r="G76" i="1" s="1"/>
  <c r="F26" i="1"/>
  <c r="G49" i="1"/>
  <c r="G26" i="1" s="1"/>
  <c r="F5" i="1"/>
  <c r="G24" i="1"/>
  <c r="G5" i="1" s="1"/>
  <c r="F51" i="1"/>
  <c r="G74" i="1"/>
  <c r="G51" i="1" s="1"/>
  <c r="F101" i="1" l="1"/>
  <c r="G101" i="1" l="1"/>
  <c r="G4" i="1" s="1"/>
  <c r="F103" i="1" s="1"/>
  <c r="G103" i="1" s="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Mikel Gorospe</author>
  </authors>
  <commentList>
    <comment ref="A3" authorId="0" shapeId="0" xr:uid="{A14A4EB5-E206-4303-B158-33B15E6446A8}">
      <text>
        <r>
          <rPr>
            <b/>
            <sz val="9"/>
            <color indexed="81"/>
            <rFont val="Tahoma"/>
            <family val="2"/>
          </rPr>
          <t>Código del concepto. Ver colores en "Entorno de trabajo: Apariencia"</t>
        </r>
      </text>
    </comment>
    <comment ref="B3" authorId="0" shapeId="0" xr:uid="{277A3B99-567D-4529-98FE-00936E90D97C}">
      <text>
        <r>
          <rPr>
            <b/>
            <sz val="9"/>
            <color indexed="81"/>
            <rFont val="Tahoma"/>
            <family val="2"/>
          </rPr>
          <t>Naturaleza o tipo de concepto, ver valores de cada naturaleza en la ayuda del menú contextual</t>
        </r>
      </text>
    </comment>
    <comment ref="C3" authorId="0" shapeId="0" xr:uid="{E2902869-C650-4D55-902F-CB6F1C1F66CD}">
      <text>
        <r>
          <rPr>
            <b/>
            <sz val="9"/>
            <color indexed="81"/>
            <rFont val="Tahoma"/>
            <family val="2"/>
          </rPr>
          <t>Unidad principal de medida del concepto</t>
        </r>
      </text>
    </comment>
    <comment ref="D3" authorId="0" shapeId="0" xr:uid="{6E64BF75-312A-4460-AA94-65050A6D6519}">
      <text>
        <r>
          <rPr>
            <b/>
            <sz val="9"/>
            <color indexed="81"/>
            <rFont val="Tahoma"/>
            <family val="2"/>
          </rPr>
          <t>Descripción corta</t>
        </r>
      </text>
    </comment>
    <comment ref="E3" authorId="0" shapeId="0" xr:uid="{968B4EA6-FA94-443F-B1D0-463A42D63074}">
      <text>
        <r>
          <rPr>
            <b/>
            <sz val="9"/>
            <color indexed="81"/>
            <rFont val="Tahoma"/>
            <family val="2"/>
          </rPr>
          <t>Rendimiento o cantidad presupuestada</t>
        </r>
      </text>
    </comment>
    <comment ref="F3" authorId="0" shapeId="0" xr:uid="{663CF9A7-6C8B-4BAF-A662-F8B4A0A0DF29}">
      <text>
        <r>
          <rPr>
            <b/>
            <sz val="9"/>
            <color indexed="81"/>
            <rFont val="Tahoma"/>
            <family val="2"/>
          </rPr>
          <t>Precio unitario en el presupuesto</t>
        </r>
      </text>
    </comment>
    <comment ref="G3" authorId="0" shapeId="0" xr:uid="{5EA9E99E-4EC4-4376-B12C-698323237296}">
      <text>
        <r>
          <rPr>
            <b/>
            <sz val="9"/>
            <color indexed="81"/>
            <rFont val="Tahoma"/>
            <family val="2"/>
          </rPr>
          <t>Importe del presupuesto</t>
        </r>
      </text>
    </comment>
  </commentList>
</comments>
</file>

<file path=xl/sharedStrings.xml><?xml version="1.0" encoding="utf-8"?>
<sst xmlns="http://schemas.openxmlformats.org/spreadsheetml/2006/main" count="244" uniqueCount="154">
  <si>
    <t>Presupuesto</t>
  </si>
  <si>
    <t>Código</t>
  </si>
  <si>
    <t>Nat</t>
  </si>
  <si>
    <t>Ud</t>
  </si>
  <si>
    <t>Resumen</t>
  </si>
  <si>
    <t>CanPres</t>
  </si>
  <si>
    <t>Pres</t>
  </si>
  <si>
    <t>ImpPres</t>
  </si>
  <si>
    <t>04</t>
  </si>
  <si>
    <t>Capítulo</t>
  </si>
  <si>
    <t/>
  </si>
  <si>
    <t>TUBERIA PVC COMPACTO TUYPER COLOR TEJA</t>
  </si>
  <si>
    <t>04.01</t>
  </si>
  <si>
    <t>TUBERIA PVC COMPACTO SIN PRESION SN2</t>
  </si>
  <si>
    <t>160SJ2</t>
  </si>
  <si>
    <t>Partida</t>
  </si>
  <si>
    <t>m</t>
  </si>
  <si>
    <t>Tubería PVC D160 SN2</t>
  </si>
  <si>
    <t>Suministro de tubería diametro nominal 160mm COMPACTO de PVC TUYPER, para SN2, fabricada según UNE EN 1401 con certificado AENOR, color Naranja Teja. Unión de tuberías por junta integrada de caucho reforzada con anillo metálico en el interior de la junta según norma EN 681-1.</t>
  </si>
  <si>
    <t>200SJ2</t>
  </si>
  <si>
    <t>Tubería PVC D200 SN2</t>
  </si>
  <si>
    <t>Suministro de tubería diametro nominal 200mm COMPACTO de PVC TUYPER, para SN2, fabricada según UNE EN 1401 con certificado AENOR, color Naranja Teja. Unión de tuberías por junta integrada de caucho reforzada con anillo metálico en el interior de la junta según norma EN 681-1.</t>
  </si>
  <si>
    <t>250SJ2</t>
  </si>
  <si>
    <t>Tubería PVC D250 SN2</t>
  </si>
  <si>
    <t>Suministro de tubería diametro nominal 250mm COMPACTO de PVC TUYPER, para SN2, fabricada según UNE EN 1401 con certificado AENOR, color Naranja Teja. Unión de tuberías por junta integrada de caucho reforzada con anillo metálico en el interior de la junta según norma EN 681-1.</t>
  </si>
  <si>
    <t>315SJ2</t>
  </si>
  <si>
    <t>Tubería PVC D315 SN2</t>
  </si>
  <si>
    <t>Suministro de tubería diametro nominal 315mm COMPACTO de PVC TUYPER, para SN2, fabricada según UNE EN 1401 con certificado AENOR, color Naranja Teja. Unión de tuberías por junta integrada de caucho reforzada con anillo metálico en el interior de la junta según norma EN 681-1.</t>
  </si>
  <si>
    <t>400SJ2</t>
  </si>
  <si>
    <t>Tubería PVC D400 SN2</t>
  </si>
  <si>
    <t>Suministro de tubería diametro nominal 400mm COMPACTO de PVC TUYPER, para SN2, fabricada según UNE EN 1401 con certificado AENOR, color Naranja Teja. Unión de tuberías por junta integrada de caucho reforzada con anillo metálico en el interior de la junta según norma EN 681-1.</t>
  </si>
  <si>
    <t>500SJ2</t>
  </si>
  <si>
    <t>Tubería PVC D500 SN2</t>
  </si>
  <si>
    <t>Suministro de tubería diametro nominal 500mm COMPACTO de PVC TUYPER, para SN2, fabricada según UNE EN 1401 con certificado AENOR, color Naranja Teja. Unión de tuberías por junta integrada de caucho reforzada con anillo metálico en el interior de la junta según norma EN 681-1.</t>
  </si>
  <si>
    <t>630SJ2</t>
  </si>
  <si>
    <t>Tubería PVC D630 SN2</t>
  </si>
  <si>
    <t>Suministro de tubería diametro nominal 630mm COMPACTO de PVC TUYPER, para SN2, fabricada según UNE EN 1401 con certificado AENOR, color Naranja Teja. Unión de tuberías por junta integrada de caucho reforzada con anillo metálico en el interior de la junta según norma EN 681-1.</t>
  </si>
  <si>
    <t>710SJ2</t>
  </si>
  <si>
    <t>Tubería PVC D710 SN2</t>
  </si>
  <si>
    <t>Suministro de tubería diametro nominal 710mm COMPACTO de PVC TUYPER, para SN2, fabricada según UNE EN 1401 con certificado AENOR, color Naranja Teja. Unión de tuberías por junta integrada de caucho reforzada con anillo metálico en el interior de la junta según norma EN 681-1.
NOTA: Consultar disponibilidad.</t>
  </si>
  <si>
    <t>800SJ2</t>
  </si>
  <si>
    <t>Tubería PVC D800 SN2</t>
  </si>
  <si>
    <t>Suministro de tubería diametro nominal 800mm COMPACTO de PVC TUYPER, para SN2, fabricada según UNE EN 1401 con certificado AENOR, color Naranja Teja. Unión de tuberías por junta integrada de caucho reforzada con anillo metálico en el interior de la junta según norma EN 681-1.
NOTA: Consultar disponibilidad.</t>
  </si>
  <si>
    <t>Total 04.01</t>
  </si>
  <si>
    <t>04.02</t>
  </si>
  <si>
    <t>TUBERIA PVC COMPACTO SIN PRESION SN4</t>
  </si>
  <si>
    <t>110SJ</t>
  </si>
  <si>
    <t>Tubería PVC D110 SN4</t>
  </si>
  <si>
    <t>Suministro de tubería diametro nominal 110mm COMPACTO de PVC TUYPER, para SN4, fabricada según UNE EN 1401 con certificado AENOR, color Naranja Teja. Unión de tuberías por junta integrada de caucho reforzada con anillo metálico en el interior de la junta según norma EN 681-1.</t>
  </si>
  <si>
    <t>125SJ</t>
  </si>
  <si>
    <t>Tubería PVC D125 SN4</t>
  </si>
  <si>
    <t>Suministro de tubería diametro nominal 125mm COMPACTO de PVC TUYPER, para SN4, fabricada según UNE EN 1401 con certificado AENOR, color Naranja Teja. Unión de tuberías por junta integrada de caucho reforzada con anillo metálico en el interior de la junta según norma EN 681-1.</t>
  </si>
  <si>
    <t>160SJ</t>
  </si>
  <si>
    <t>Tubería PVC D160 SN4</t>
  </si>
  <si>
    <t>Suministro de tubería diametro nominal 160mm COMPACTO de PVC TUYPER, para SN4, fabricada según UNE EN 1401 con certificado AENOR, color Naranja Teja. Unión de tuberías por junta integrada de caucho reforzada con anillo metálico en el interior de la junta según norma EN 681-1.</t>
  </si>
  <si>
    <t>200SJ</t>
  </si>
  <si>
    <t>Tubería PVC D200 SN4</t>
  </si>
  <si>
    <t>Suministro de tubería diametro nominal 200mm COMPACTO de PVC TUYPER, para SN4, fabricada según UNE EN 1401 con certificado AENOR, color Naranja Teja. Unión de tuberías por junta integrada de caucho reforzada con anillo metálico en el interior de la junta según norma EN 681-1.</t>
  </si>
  <si>
    <t>250SJ</t>
  </si>
  <si>
    <t>Tubería PVC D250 SN4</t>
  </si>
  <si>
    <t>Suministro de tubería diametro nominal 250mm COMPACTO de PVC TUYPER, para SN4, fabricada según UNE EN 1401 con certificado AENOR, color Naranja Teja. Unión de tuberías por junta integrada de caucho reforzada con anillo metálico en el interior de la junta según norma EN 681-1.</t>
  </si>
  <si>
    <t>315SJ</t>
  </si>
  <si>
    <t>Tubería PVC D315 SN4</t>
  </si>
  <si>
    <t>Suministro de tubería diametro nominal 315mm COMPACTO de PVC TUYPER, para SN4, fabricada según UNE EN 1401 con certificado AENOR, color Naranja Teja. Unión de tuberías por junta integrada de caucho reforzada con anillo metálico en el interior de la junta según norma EN 681-1.</t>
  </si>
  <si>
    <t>400SJ</t>
  </si>
  <si>
    <t>Tubería PVC D400 SN4</t>
  </si>
  <si>
    <t>Suministro de tubería diametro nominal 400mm COMPACTO de PVC TUYPER, para SN4, fabricada según UNE EN 1401 con certificado AENOR, color Naranja Teja. Unión de tuberías por junta integrada de caucho reforzada con anillo metálico en el interior de la junta según norma EN 681-1.</t>
  </si>
  <si>
    <t>500SJ</t>
  </si>
  <si>
    <t>Tubería PVC D500 SN4</t>
  </si>
  <si>
    <t>Suministro de tubería diametro nominal 500mm COMPACTO de PVC TUYPER, para SN4, fabricada según UNE EN 1401 con certificado AENOR, color Naranja Teja. Unión de tuberías por junta integrada de caucho reforzada con anillo metálico en el interior de la junta según norma EN 681-1.</t>
  </si>
  <si>
    <t>630SJ</t>
  </si>
  <si>
    <t>Tubería PVC D630 SN4</t>
  </si>
  <si>
    <t>Suministro de tubería diametro nominal 630mm COMPACTO de PVC TUYPER, para SN4, fabricada según UNE EN 1401 con certificado AENOR, color Naranja Teja. Unión de tuberías por junta integrada de caucho reforzada con anillo metálico en el interior de la junta según norma EN 681-1.</t>
  </si>
  <si>
    <t>710SJ</t>
  </si>
  <si>
    <t>Tubería PVC D710 SN4</t>
  </si>
  <si>
    <t>Suministro de tubería diametro nominal 710mm COMPACTO de PVC TUYPER, para SN4, fabricada según UNE EN 1401 con certificado AENOR, color Naranja Teja. Unión de tuberías por junta integrada de caucho reforzada con anillo metálico en el interior de la junta según norma EN 681-1.</t>
  </si>
  <si>
    <t>800SJ</t>
  </si>
  <si>
    <t>Tubería PVC D800 SN4</t>
  </si>
  <si>
    <t>Suministro de tubería diametro nominal 800mm COMPACTO de PVC TUYPER, para SN4, fabricada según UNE EN 1401 con certificado AENOR, color Naranja Teja. Unión de tuberías por junta integrada de caucho reforzada con anillo metálico en el interior de la junta según norma EN 681-1.</t>
  </si>
  <si>
    <t>Total 04.02</t>
  </si>
  <si>
    <t>04.03</t>
  </si>
  <si>
    <t>TUBERIA PVC COMPACTO SIN PRESION SN8</t>
  </si>
  <si>
    <t>110SJ8</t>
  </si>
  <si>
    <t>Tubería PVC D110 SN8</t>
  </si>
  <si>
    <t>Suministro de tubería diametro nominal 110mm COMPACTO de PVC TUYPER, para SN8, fabricada según UNE EN 1401 con certificado AENOR, color Naranja Teja. Unión de tuberías por junta integrada de caucho reforzada con anillo metálico en el interior de la junta según norma EN 681-1.</t>
  </si>
  <si>
    <t>125SJ8</t>
  </si>
  <si>
    <t>Tubería PVC D125 SN8</t>
  </si>
  <si>
    <t>Suministro de tubería diametro nominal 125mm COMPACTO de PVC TUYPER, para SN8, fabricada según UNE EN 1401 con certificado AENOR, color Naranja Teja. Unión de tuberías por junta integrada de caucho reforzada con anillo metálico en el interior de la junta según norma EN 681-1.</t>
  </si>
  <si>
    <t>160SJ8</t>
  </si>
  <si>
    <t>Tubería PVC D160 SN8</t>
  </si>
  <si>
    <t>Suministro de tubería diametro nominal 160mm COMPACTO de PVC TUYPER, para SN8, fabricada según UNE EN 1401 con certificado AENOR, color Naranja Teja. Unión de tuberías por junta integrada de caucho reforzada con anillo metálico en el interior de la junta según norma EN 681-1.</t>
  </si>
  <si>
    <t>200SJ8</t>
  </si>
  <si>
    <t>Tubería PVC D200 SN8</t>
  </si>
  <si>
    <t>Suministro de tubería diametro nominal 200mm COMPACTO de PVC TUYPER, para SN8, fabricada según UNE EN 1401 con certificado AENOR, color Naranja Teja. Unión de tuberías por junta integrada de caucho reforzada con anillo metálico en el interior de la junta según norma EN 681-1.</t>
  </si>
  <si>
    <t>250SJ8</t>
  </si>
  <si>
    <t>Tubería PVC D250 SN8</t>
  </si>
  <si>
    <t>Suministro de tubería diametro nominal 250mm COMPACTO de PVC TUYPER, para SN8, fabricada según UNE EN 1401 con certificado AENOR, color Naranja Teja. Unión de tuberías por junta integrada de caucho reforzada con anillo metálico en el interior de la junta según norma EN 681-1.</t>
  </si>
  <si>
    <t>315SJ8</t>
  </si>
  <si>
    <t>Tubería PVC D315 SN8</t>
  </si>
  <si>
    <t>Suministro de tubería diametro nominal 315mm COMPACTO de PVC TUYPER, para SN8, fabricada según UNE EN 1401 con certificado AENOR, color Naranja Teja. Unión de tuberías por junta integrada de caucho reforzada con anillo metálico en el interior de la junta según norma EN 681-1.</t>
  </si>
  <si>
    <t>400SJ8</t>
  </si>
  <si>
    <t>Tubería PVC D400 SN8</t>
  </si>
  <si>
    <t>Suministro de tubería diametro nominal 400mm COMPACTO de PVC TUYPER, para SN8, fabricada según UNE EN 1401 con certificado AENOR, color Naranja Teja. Unión de tuberías por junta integrada de caucho reforzada con anillo metálico en el interior de la junta según norma EN 681-1.</t>
  </si>
  <si>
    <t>500SJ8</t>
  </si>
  <si>
    <t>Tubería PVC D500 SN8</t>
  </si>
  <si>
    <t>Suministro de tubería diametro nominal 500mm COMPACTO de PVC TUYPER, para SN8, fabricada según UNE EN 1401 con certificado AENOR, color Naranja Teja. Unión de tuberías por junta integrada de caucho reforzada con anillo metálico en el interior de la junta según norma EN 681-1.</t>
  </si>
  <si>
    <t>630SJ8</t>
  </si>
  <si>
    <t>Tubería PVC D630 SN8</t>
  </si>
  <si>
    <t>Suministro de tubería diametro nominal 630mm COMPACTO de PVC TUYPER, para SN8, fabricada según UNE EN 1401 con certificado AENOR, color Naranja Teja. Unión de tuberías por junta integrada de caucho reforzada con anillo metálico en el interior de la junta según norma EN 681-1.</t>
  </si>
  <si>
    <t>710SJ8</t>
  </si>
  <si>
    <t>Tubería PVC D710 SN8</t>
  </si>
  <si>
    <t>Suministro de tubería diametro nominal 710mm COMPACTO de PVC TUYPER, para SN8, fabricada según UNE EN 1401 con certificado AENOR, color Naranja Teja. Unión de tuberías por junta integrada de caucho reforzada con anillo metálico en el interior de la junta según norma EN 681-1.</t>
  </si>
  <si>
    <t>800SJ8</t>
  </si>
  <si>
    <t>Tubería PVC D800 SN8</t>
  </si>
  <si>
    <t>Suministro de tubería diametro nominal 800mm COMPACTO de PVC TUYPER, para SN8, fabricada según UNE EN 1401 con certificado AENOR, color Naranja Teja. Unión de tuberías por junta integrada de caucho reforzada con anillo metálico en el interior de la junta según norma EN 681-1.</t>
  </si>
  <si>
    <t>Total 04.03</t>
  </si>
  <si>
    <t>04.04</t>
  </si>
  <si>
    <t>TUBERIA PVC COMPACTO CON PRESION SN4 / PN6</t>
  </si>
  <si>
    <t>110SPT</t>
  </si>
  <si>
    <t>Tubería PVC D110 SN4 / PN6</t>
  </si>
  <si>
    <t>Suministro de tubería diametro nominal 110mm COMPACTO de PVC TUYPER, para SN4, fabricada según UNE EN 1452 con certificado AENOR para presión PN6, color Naranja Teja. Unión de tuberías por junta integrada de caucho reforzada con anillo metálico en el interior de la junta según norma EN 681-1.</t>
  </si>
  <si>
    <t>125SPT</t>
  </si>
  <si>
    <t>Tubería PVC D125 SN4 / PN6</t>
  </si>
  <si>
    <t>Suministro de tubería diametro nominal 125mm COMPACTO de PVC TUYPER, para SN4, fabricada según UNE EN 1452 con certificado AENOR para presión PN6, color Naranja Teja. Unión de tuberías por junta integrada de caucho reforzada con anillo metálico en el interior de la junta según norma EN 681-1.</t>
  </si>
  <si>
    <t>160SPT</t>
  </si>
  <si>
    <t>Tubería PVC D160 SN4 / PN6</t>
  </si>
  <si>
    <t>Suministro de tubería diametro nominal 160mm COMPACTO de PVC TUYPER, para SN4, fabricada según UNE EN 1452 con certificado AENOR para presión PN6, color Naranja Teja. Unión de tuberías por junta integrada de caucho reforzada con anillo metálico en el interior de la junta según norma EN 681-1.</t>
  </si>
  <si>
    <t>200SPT</t>
  </si>
  <si>
    <t>Tubería PVC D200 SN4 / PN6</t>
  </si>
  <si>
    <t>Suministro de tubería diametro nominal 200mm COMPACTO de PVC TUYPER, para SN4, fabricada según UNE EN 1452 con certificado AENOR para presión PN6, color Naranja Teja. Unión de tuberías por junta integrada de caucho reforzada con anillo metálico en el interior de la junta según norma EN 681-1.</t>
  </si>
  <si>
    <t>250SPT</t>
  </si>
  <si>
    <t>Tubería PVC D250 SN4 / PN6</t>
  </si>
  <si>
    <t>Suministro de tubería diametro nominal 250mm COMPACTO de PVC TUYPER, para SN4, fabricada según UNE EN 1452 con certificado AENOR para presión PN6, color Naranja Teja. Unión de tuberías por junta integrada de caucho reforzada con anillo metálico en el interior de la junta según norma EN 681-1.</t>
  </si>
  <si>
    <t>315SPT</t>
  </si>
  <si>
    <t>Tubería PVC D315 SN4 / PN6</t>
  </si>
  <si>
    <t>Suministro de tubería diametro nominal 315mm COMPACTO de PVC TUYPER, para SN4, fabricada según UNE EN 1452 con certificado AENOR para presión PN6, color Naranja Teja. Unión de tuberías por junta integrada de caucho reforzada con anillo metálico en el interior de la junta según norma EN 681-1.</t>
  </si>
  <si>
    <t>400SPT</t>
  </si>
  <si>
    <t>Tubería PVC D400 SN4 / PN6</t>
  </si>
  <si>
    <t>Suministro de tubería diametro nominal 400mm COMPACTO de PVC TUYPER, para SN4, fabricada según UNE EN 1452 con certificado AENOR para presión PN6, color Naranja Teja. Unión de tuberías por junta integrada de caucho reforzada con anillo metálico en el interior de la junta según norma EN 681-1.</t>
  </si>
  <si>
    <t>500SPT</t>
  </si>
  <si>
    <t>Tubería PVC D500 SN4 / PN6</t>
  </si>
  <si>
    <t>Suministro de tubería diametro nominal 500mm COMPACTO de PVC TUYPER, para SN4, fabricada según UNE EN 1452 con certificado AENOR para presión PN6, color Naranja Teja. Unión de tuberías por junta integrada de caucho reforzada con anillo metálico en el interior de la junta según norma EN 681-1.</t>
  </si>
  <si>
    <t>630SPT</t>
  </si>
  <si>
    <t>Tubería PVC D630 SN4 / PN6</t>
  </si>
  <si>
    <t>Suministro de tubería diametro nominal 630mm COMPACTO de PVC TUYPER, para SN4, fabricada según UNE EN 1452 con certificado AENOR para presión PN6, color Naranja Teja. Unión de tuberías por junta integrada de caucho reforzada con anillo metálico en el interior de la junta según norma EN 681-1.</t>
  </si>
  <si>
    <t>710SPT</t>
  </si>
  <si>
    <t>Tubería PVC D710 SN4 / PN6</t>
  </si>
  <si>
    <t>Suministro de tubería diametro nominal 710mm COMPACTO de PVC TUYPER, para SN4, fabricada según UNE EN 1452 con certificado AENOR para presión PN6, color Naranja Teja. Unión de tuberías por junta integrada de caucho reforzada con anillo metálico en el interior de la junta según norma EN 681-1.</t>
  </si>
  <si>
    <t>800SPT</t>
  </si>
  <si>
    <t>Tubería PVC D800 SN4 / PN6</t>
  </si>
  <si>
    <t>Suministro de tubería diametro nominal 800mm COMPACTO de PVC TUYPER, para SN4, fabricada según UNE EN 1452 con certificado AENOR para presión PN6, color Naranja Teja. Unión de tuberías por junta integrada de caucho reforzada con anillo metálico en el interior de la junta según norma EN 681-1.</t>
  </si>
  <si>
    <t>Total 04.04</t>
  </si>
  <si>
    <t>Total 04</t>
  </si>
  <si>
    <t>Total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</si>
</sst>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0000"/>
      <name val="Calibri"/>
      <family val="2"/>
      <scheme val="minor"/>
    </font>
    <font>
      <sz val="8"/>
      <color rgb="FFFF40FF"/>
      <name val="Calibri"/>
      <family val="2"/>
      <scheme val="minor"/>
    </font>
  </fonts>
  <fills count="6">
    <fill>
      <patternFill patternType="none"/>
    </fill>
    <fill>
      <patternFill patternType="gray125"/>
    </fill>
    <fill>
      <patternFill patternType="solid">
        <fgColor rgb="FFB4CBE0"/>
        <bgColor indexed="64"/>
      </patternFill>
    </fill>
    <fill>
      <patternFill patternType="solid">
        <fgColor rgb="FFC2D5E7"/>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4">
    <xf numFmtId="0" fontId="0" fillId="0" borderId="0" xfId="0"/>
    <xf numFmtId="0" fontId="0" fillId="0" borderId="0" xfId="0" applyAlignment="1">
      <alignment vertical="top"/>
    </xf>
    <xf numFmtId="0" fontId="1" fillId="0" borderId="0" xfId="0" applyFont="1" applyAlignment="1">
      <alignment vertical="top"/>
    </xf>
    <xf numFmtId="0" fontId="3" fillId="0" borderId="0" xfId="0" applyFont="1" applyAlignment="1">
      <alignment vertical="top"/>
    </xf>
    <xf numFmtId="49" fontId="4" fillId="2" borderId="0" xfId="0" applyNumberFormat="1"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4" fillId="3" borderId="0" xfId="0" applyNumberFormat="1" applyFont="1" applyFill="1" applyAlignment="1">
      <alignment vertical="top"/>
    </xf>
    <xf numFmtId="4" fontId="5" fillId="3" borderId="0" xfId="0" applyNumberFormat="1" applyFont="1" applyFill="1" applyAlignment="1">
      <alignment vertical="top"/>
    </xf>
    <xf numFmtId="49" fontId="6" fillId="4" borderId="0" xfId="0" applyNumberFormat="1" applyFont="1" applyFill="1" applyAlignment="1">
      <alignment vertical="top"/>
    </xf>
    <xf numFmtId="49" fontId="6" fillId="0" borderId="0" xfId="0" applyNumberFormat="1" applyFont="1" applyAlignment="1">
      <alignment vertical="top"/>
    </xf>
    <xf numFmtId="4" fontId="6"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6" fillId="0" borderId="0" xfId="0" applyFont="1" applyAlignment="1">
      <alignment vertical="top"/>
    </xf>
    <xf numFmtId="49" fontId="6" fillId="0" borderId="0" xfId="0" applyNumberFormat="1" applyFont="1" applyAlignment="1">
      <alignment vertical="top" wrapText="1"/>
    </xf>
    <xf numFmtId="4" fontId="5" fillId="0" borderId="0" xfId="0" applyNumberFormat="1" applyFont="1" applyAlignment="1">
      <alignment vertical="top"/>
    </xf>
    <xf numFmtId="0" fontId="6" fillId="5" borderId="0" xfId="0" applyFont="1" applyFill="1" applyAlignment="1">
      <alignment vertical="top"/>
    </xf>
    <xf numFmtId="3" fontId="6" fillId="0" borderId="0" xfId="0" applyNumberFormat="1" applyFont="1" applyAlignment="1">
      <alignment vertical="top"/>
    </xf>
    <xf numFmtId="0" fontId="3" fillId="0" borderId="0" xfId="0" applyFont="1" applyAlignment="1">
      <alignment vertical="top" wrapText="1"/>
    </xf>
    <xf numFmtId="49" fontId="4" fillId="2" borderId="0" xfId="0" applyNumberFormat="1" applyFont="1" applyFill="1" applyAlignment="1">
      <alignment vertical="top" wrapText="1"/>
    </xf>
    <xf numFmtId="49" fontId="4" fillId="3" borderId="0" xfId="0" applyNumberFormat="1" applyFont="1" applyFill="1" applyAlignment="1">
      <alignment vertical="top" wrapText="1"/>
    </xf>
    <xf numFmtId="49" fontId="4" fillId="0" borderId="0" xfId="0" applyNumberFormat="1" applyFont="1" applyAlignment="1">
      <alignment vertical="top" wrapText="1"/>
    </xf>
    <xf numFmtId="0" fontId="6"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79059-9C37-4FB5-B893-1DC775868DE7}">
  <dimension ref="A1:G104"/>
  <sheetViews>
    <sheetView tabSelected="1"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RowHeight="14.5" x14ac:dyDescent="0.35"/>
  <cols>
    <col min="1" max="1" width="6.7265625" bestFit="1" customWidth="1"/>
    <col min="2" max="2" width="6.26953125" bestFit="1" customWidth="1"/>
    <col min="3" max="3" width="3.54296875" bestFit="1" customWidth="1"/>
    <col min="4" max="4" width="31.453125" customWidth="1"/>
    <col min="5" max="5" width="7.54296875" bestFit="1" customWidth="1"/>
    <col min="6" max="6" width="6.6328125" bestFit="1" customWidth="1"/>
    <col min="7" max="7" width="7.54296875" bestFit="1" customWidth="1"/>
  </cols>
  <sheetData>
    <row r="1" spans="1:7" x14ac:dyDescent="0.35">
      <c r="A1" s="1"/>
      <c r="B1" s="1"/>
      <c r="C1" s="1"/>
      <c r="D1" s="1"/>
      <c r="E1" s="1"/>
      <c r="F1" s="1"/>
      <c r="G1" s="1"/>
    </row>
    <row r="2" spans="1:7" ht="18.5" x14ac:dyDescent="0.35">
      <c r="A2" s="2" t="s">
        <v>0</v>
      </c>
      <c r="B2" s="1"/>
      <c r="C2" s="1"/>
      <c r="D2" s="1"/>
      <c r="E2" s="1"/>
      <c r="F2" s="1"/>
      <c r="G2" s="1"/>
    </row>
    <row r="3" spans="1:7" x14ac:dyDescent="0.35">
      <c r="A3" s="3" t="s">
        <v>1</v>
      </c>
      <c r="B3" s="3" t="s">
        <v>2</v>
      </c>
      <c r="C3" s="3" t="s">
        <v>3</v>
      </c>
      <c r="D3" s="19" t="s">
        <v>4</v>
      </c>
      <c r="E3" s="3" t="s">
        <v>5</v>
      </c>
      <c r="F3" s="3" t="s">
        <v>6</v>
      </c>
      <c r="G3" s="3" t="s">
        <v>7</v>
      </c>
    </row>
    <row r="4" spans="1:7" x14ac:dyDescent="0.35">
      <c r="A4" s="4" t="s">
        <v>8</v>
      </c>
      <c r="B4" s="4" t="s">
        <v>9</v>
      </c>
      <c r="C4" s="4" t="s">
        <v>10</v>
      </c>
      <c r="D4" s="20" t="s">
        <v>11</v>
      </c>
      <c r="E4" s="5">
        <f>E101</f>
        <v>1</v>
      </c>
      <c r="F4" s="6">
        <f>F101</f>
        <v>2765.68</v>
      </c>
      <c r="G4" s="6">
        <f>G101</f>
        <v>2765.68</v>
      </c>
    </row>
    <row r="5" spans="1:7" x14ac:dyDescent="0.35">
      <c r="A5" s="7" t="s">
        <v>12</v>
      </c>
      <c r="B5" s="7" t="s">
        <v>9</v>
      </c>
      <c r="C5" s="7" t="s">
        <v>10</v>
      </c>
      <c r="D5" s="21" t="s">
        <v>13</v>
      </c>
      <c r="E5" s="8">
        <f>E24</f>
        <v>1</v>
      </c>
      <c r="F5" s="8">
        <f>F24</f>
        <v>251.77</v>
      </c>
      <c r="G5" s="8">
        <f>G24</f>
        <v>251.77</v>
      </c>
    </row>
    <row r="6" spans="1:7" x14ac:dyDescent="0.35">
      <c r="A6" s="9" t="s">
        <v>14</v>
      </c>
      <c r="B6" s="10" t="s">
        <v>15</v>
      </c>
      <c r="C6" s="10" t="s">
        <v>16</v>
      </c>
      <c r="D6" s="15" t="s">
        <v>17</v>
      </c>
      <c r="E6" s="11">
        <v>1</v>
      </c>
      <c r="F6" s="12">
        <v>6.37</v>
      </c>
      <c r="G6" s="13">
        <f>ROUND(E6*F6,2)</f>
        <v>6.37</v>
      </c>
    </row>
    <row r="7" spans="1:7" ht="63" x14ac:dyDescent="0.35">
      <c r="A7" s="14"/>
      <c r="B7" s="14"/>
      <c r="C7" s="14"/>
      <c r="D7" s="15" t="s">
        <v>18</v>
      </c>
      <c r="E7" s="14"/>
      <c r="F7" s="14"/>
      <c r="G7" s="14"/>
    </row>
    <row r="8" spans="1:7" x14ac:dyDescent="0.35">
      <c r="A8" s="9" t="s">
        <v>19</v>
      </c>
      <c r="B8" s="10" t="s">
        <v>15</v>
      </c>
      <c r="C8" s="10" t="s">
        <v>16</v>
      </c>
      <c r="D8" s="15" t="s">
        <v>20</v>
      </c>
      <c r="E8" s="11">
        <v>1</v>
      </c>
      <c r="F8" s="12">
        <v>9.6300000000000008</v>
      </c>
      <c r="G8" s="13">
        <f>ROUND(E8*F8,2)</f>
        <v>9.6300000000000008</v>
      </c>
    </row>
    <row r="9" spans="1:7" ht="63" x14ac:dyDescent="0.35">
      <c r="A9" s="14"/>
      <c r="B9" s="14"/>
      <c r="C9" s="14"/>
      <c r="D9" s="15" t="s">
        <v>21</v>
      </c>
      <c r="E9" s="14"/>
      <c r="F9" s="14"/>
      <c r="G9" s="14"/>
    </row>
    <row r="10" spans="1:7" x14ac:dyDescent="0.35">
      <c r="A10" s="9" t="s">
        <v>22</v>
      </c>
      <c r="B10" s="10" t="s">
        <v>15</v>
      </c>
      <c r="C10" s="10" t="s">
        <v>16</v>
      </c>
      <c r="D10" s="15" t="s">
        <v>23</v>
      </c>
      <c r="E10" s="11">
        <v>1</v>
      </c>
      <c r="F10" s="12">
        <v>15.11</v>
      </c>
      <c r="G10" s="13">
        <f>ROUND(E10*F10,2)</f>
        <v>15.11</v>
      </c>
    </row>
    <row r="11" spans="1:7" ht="63" x14ac:dyDescent="0.35">
      <c r="A11" s="14"/>
      <c r="B11" s="14"/>
      <c r="C11" s="14"/>
      <c r="D11" s="15" t="s">
        <v>24</v>
      </c>
      <c r="E11" s="14"/>
      <c r="F11" s="14"/>
      <c r="G11" s="14"/>
    </row>
    <row r="12" spans="1:7" x14ac:dyDescent="0.35">
      <c r="A12" s="9" t="s">
        <v>25</v>
      </c>
      <c r="B12" s="10" t="s">
        <v>15</v>
      </c>
      <c r="C12" s="10" t="s">
        <v>16</v>
      </c>
      <c r="D12" s="15" t="s">
        <v>26</v>
      </c>
      <c r="E12" s="11">
        <v>1</v>
      </c>
      <c r="F12" s="12">
        <v>23.61</v>
      </c>
      <c r="G12" s="13">
        <f>ROUND(E12*F12,2)</f>
        <v>23.61</v>
      </c>
    </row>
    <row r="13" spans="1:7" ht="63" x14ac:dyDescent="0.35">
      <c r="A13" s="14"/>
      <c r="B13" s="14"/>
      <c r="C13" s="14"/>
      <c r="D13" s="15" t="s">
        <v>27</v>
      </c>
      <c r="E13" s="14"/>
      <c r="F13" s="14"/>
      <c r="G13" s="14"/>
    </row>
    <row r="14" spans="1:7" x14ac:dyDescent="0.35">
      <c r="A14" s="9" t="s">
        <v>28</v>
      </c>
      <c r="B14" s="10" t="s">
        <v>15</v>
      </c>
      <c r="C14" s="10" t="s">
        <v>16</v>
      </c>
      <c r="D14" s="15" t="s">
        <v>29</v>
      </c>
      <c r="E14" s="11">
        <v>1</v>
      </c>
      <c r="F14" s="12">
        <v>38.68</v>
      </c>
      <c r="G14" s="13">
        <f>ROUND(E14*F14,2)</f>
        <v>38.68</v>
      </c>
    </row>
    <row r="15" spans="1:7" ht="63" x14ac:dyDescent="0.35">
      <c r="A15" s="14"/>
      <c r="B15" s="14"/>
      <c r="C15" s="14"/>
      <c r="D15" s="15" t="s">
        <v>30</v>
      </c>
      <c r="E15" s="14"/>
      <c r="F15" s="14"/>
      <c r="G15" s="14"/>
    </row>
    <row r="16" spans="1:7" x14ac:dyDescent="0.35">
      <c r="A16" s="9" t="s">
        <v>31</v>
      </c>
      <c r="B16" s="10" t="s">
        <v>15</v>
      </c>
      <c r="C16" s="10" t="s">
        <v>16</v>
      </c>
      <c r="D16" s="15" t="s">
        <v>32</v>
      </c>
      <c r="E16" s="11">
        <v>1</v>
      </c>
      <c r="F16" s="12">
        <v>62.1</v>
      </c>
      <c r="G16" s="13">
        <f>ROUND(E16*F16,2)</f>
        <v>62.1</v>
      </c>
    </row>
    <row r="17" spans="1:7" ht="63" x14ac:dyDescent="0.35">
      <c r="A17" s="14"/>
      <c r="B17" s="14"/>
      <c r="C17" s="14"/>
      <c r="D17" s="15" t="s">
        <v>33</v>
      </c>
      <c r="E17" s="14"/>
      <c r="F17" s="14"/>
      <c r="G17" s="14"/>
    </row>
    <row r="18" spans="1:7" x14ac:dyDescent="0.35">
      <c r="A18" s="9" t="s">
        <v>34</v>
      </c>
      <c r="B18" s="10" t="s">
        <v>15</v>
      </c>
      <c r="C18" s="10" t="s">
        <v>16</v>
      </c>
      <c r="D18" s="15" t="s">
        <v>35</v>
      </c>
      <c r="E18" s="11">
        <v>1</v>
      </c>
      <c r="F18" s="12">
        <v>96.27</v>
      </c>
      <c r="G18" s="13">
        <f>ROUND(E18*F18,2)</f>
        <v>96.27</v>
      </c>
    </row>
    <row r="19" spans="1:7" ht="63" x14ac:dyDescent="0.35">
      <c r="A19" s="14"/>
      <c r="B19" s="14"/>
      <c r="C19" s="14"/>
      <c r="D19" s="15" t="s">
        <v>36</v>
      </c>
      <c r="E19" s="14"/>
      <c r="F19" s="14"/>
      <c r="G19" s="14"/>
    </row>
    <row r="20" spans="1:7" x14ac:dyDescent="0.35">
      <c r="A20" s="9" t="s">
        <v>37</v>
      </c>
      <c r="B20" s="10" t="s">
        <v>15</v>
      </c>
      <c r="C20" s="10" t="s">
        <v>16</v>
      </c>
      <c r="D20" s="15" t="s">
        <v>38</v>
      </c>
      <c r="E20" s="11">
        <v>1</v>
      </c>
      <c r="F20" s="11">
        <v>0</v>
      </c>
      <c r="G20" s="13">
        <f>ROUND(E20*F20,2)</f>
        <v>0</v>
      </c>
    </row>
    <row r="21" spans="1:7" ht="84" x14ac:dyDescent="0.35">
      <c r="A21" s="14"/>
      <c r="B21" s="14"/>
      <c r="C21" s="14"/>
      <c r="D21" s="15" t="s">
        <v>39</v>
      </c>
      <c r="E21" s="14"/>
      <c r="F21" s="14"/>
      <c r="G21" s="14"/>
    </row>
    <row r="22" spans="1:7" x14ac:dyDescent="0.35">
      <c r="A22" s="9" t="s">
        <v>40</v>
      </c>
      <c r="B22" s="10" t="s">
        <v>15</v>
      </c>
      <c r="C22" s="10" t="s">
        <v>16</v>
      </c>
      <c r="D22" s="15" t="s">
        <v>41</v>
      </c>
      <c r="E22" s="11">
        <v>1</v>
      </c>
      <c r="F22" s="11">
        <v>0</v>
      </c>
      <c r="G22" s="13">
        <f>ROUND(E22*F22,2)</f>
        <v>0</v>
      </c>
    </row>
    <row r="23" spans="1:7" ht="84" x14ac:dyDescent="0.35">
      <c r="A23" s="14"/>
      <c r="B23" s="14"/>
      <c r="C23" s="14"/>
      <c r="D23" s="15" t="s">
        <v>42</v>
      </c>
      <c r="E23" s="14"/>
      <c r="F23" s="14"/>
      <c r="G23" s="14"/>
    </row>
    <row r="24" spans="1:7" x14ac:dyDescent="0.35">
      <c r="A24" s="14"/>
      <c r="B24" s="14"/>
      <c r="C24" s="14"/>
      <c r="D24" s="22" t="s">
        <v>43</v>
      </c>
      <c r="E24" s="11">
        <v>1</v>
      </c>
      <c r="F24" s="16">
        <f>G6+G8+G10+G12+G14+G16+G18+G20+G22</f>
        <v>251.77</v>
      </c>
      <c r="G24" s="16">
        <f>ROUND(E24*F24,2)</f>
        <v>251.77</v>
      </c>
    </row>
    <row r="25" spans="1:7" ht="1" customHeight="1" x14ac:dyDescent="0.35">
      <c r="A25" s="17"/>
      <c r="B25" s="17"/>
      <c r="C25" s="17"/>
      <c r="D25" s="23"/>
      <c r="E25" s="17"/>
      <c r="F25" s="17"/>
      <c r="G25" s="17"/>
    </row>
    <row r="26" spans="1:7" x14ac:dyDescent="0.35">
      <c r="A26" s="7" t="s">
        <v>44</v>
      </c>
      <c r="B26" s="7" t="s">
        <v>9</v>
      </c>
      <c r="C26" s="7" t="s">
        <v>10</v>
      </c>
      <c r="D26" s="21" t="s">
        <v>45</v>
      </c>
      <c r="E26" s="8">
        <f>E49</f>
        <v>1</v>
      </c>
      <c r="F26" s="8">
        <f>F49</f>
        <v>783.97</v>
      </c>
      <c r="G26" s="8">
        <f>G49</f>
        <v>783.97</v>
      </c>
    </row>
    <row r="27" spans="1:7" x14ac:dyDescent="0.35">
      <c r="A27" s="9" t="s">
        <v>46</v>
      </c>
      <c r="B27" s="10" t="s">
        <v>15</v>
      </c>
      <c r="C27" s="10" t="s">
        <v>16</v>
      </c>
      <c r="D27" s="15" t="s">
        <v>47</v>
      </c>
      <c r="E27" s="11">
        <v>1</v>
      </c>
      <c r="F27" s="11">
        <v>0</v>
      </c>
      <c r="G27" s="13">
        <f>ROUND(E27*F27,2)</f>
        <v>0</v>
      </c>
    </row>
    <row r="28" spans="1:7" ht="63" x14ac:dyDescent="0.35">
      <c r="A28" s="14"/>
      <c r="B28" s="14"/>
      <c r="C28" s="14"/>
      <c r="D28" s="15" t="s">
        <v>48</v>
      </c>
      <c r="E28" s="14"/>
      <c r="F28" s="14"/>
      <c r="G28" s="14"/>
    </row>
    <row r="29" spans="1:7" x14ac:dyDescent="0.35">
      <c r="A29" s="9" t="s">
        <v>49</v>
      </c>
      <c r="B29" s="10" t="s">
        <v>15</v>
      </c>
      <c r="C29" s="10" t="s">
        <v>16</v>
      </c>
      <c r="D29" s="15" t="s">
        <v>50</v>
      </c>
      <c r="E29" s="11">
        <v>1</v>
      </c>
      <c r="F29" s="11">
        <v>0</v>
      </c>
      <c r="G29" s="13">
        <f>ROUND(E29*F29,2)</f>
        <v>0</v>
      </c>
    </row>
    <row r="30" spans="1:7" ht="63" x14ac:dyDescent="0.35">
      <c r="A30" s="14"/>
      <c r="B30" s="14"/>
      <c r="C30" s="14"/>
      <c r="D30" s="15" t="s">
        <v>51</v>
      </c>
      <c r="E30" s="14"/>
      <c r="F30" s="14"/>
      <c r="G30" s="14"/>
    </row>
    <row r="31" spans="1:7" x14ac:dyDescent="0.35">
      <c r="A31" s="9" t="s">
        <v>52</v>
      </c>
      <c r="B31" s="10" t="s">
        <v>15</v>
      </c>
      <c r="C31" s="10" t="s">
        <v>16</v>
      </c>
      <c r="D31" s="15" t="s">
        <v>53</v>
      </c>
      <c r="E31" s="11">
        <v>1</v>
      </c>
      <c r="F31" s="11">
        <v>8.24</v>
      </c>
      <c r="G31" s="13">
        <f>ROUND(E31*F31,2)</f>
        <v>8.24</v>
      </c>
    </row>
    <row r="32" spans="1:7" ht="63" x14ac:dyDescent="0.35">
      <c r="A32" s="14"/>
      <c r="B32" s="14"/>
      <c r="C32" s="14"/>
      <c r="D32" s="15" t="s">
        <v>54</v>
      </c>
      <c r="E32" s="14"/>
      <c r="F32" s="14"/>
      <c r="G32" s="14"/>
    </row>
    <row r="33" spans="1:7" x14ac:dyDescent="0.35">
      <c r="A33" s="9" t="s">
        <v>55</v>
      </c>
      <c r="B33" s="10" t="s">
        <v>15</v>
      </c>
      <c r="C33" s="10" t="s">
        <v>16</v>
      </c>
      <c r="D33" s="15" t="s">
        <v>56</v>
      </c>
      <c r="E33" s="11">
        <v>1</v>
      </c>
      <c r="F33" s="11">
        <v>12.64</v>
      </c>
      <c r="G33" s="13">
        <f>ROUND(E33*F33,2)</f>
        <v>12.64</v>
      </c>
    </row>
    <row r="34" spans="1:7" ht="63" x14ac:dyDescent="0.35">
      <c r="A34" s="14"/>
      <c r="B34" s="14"/>
      <c r="C34" s="14"/>
      <c r="D34" s="15" t="s">
        <v>57</v>
      </c>
      <c r="E34" s="14"/>
      <c r="F34" s="14"/>
      <c r="G34" s="14"/>
    </row>
    <row r="35" spans="1:7" x14ac:dyDescent="0.35">
      <c r="A35" s="9" t="s">
        <v>58</v>
      </c>
      <c r="B35" s="10" t="s">
        <v>15</v>
      </c>
      <c r="C35" s="10" t="s">
        <v>16</v>
      </c>
      <c r="D35" s="15" t="s">
        <v>59</v>
      </c>
      <c r="E35" s="11">
        <v>1</v>
      </c>
      <c r="F35" s="11">
        <v>20.05</v>
      </c>
      <c r="G35" s="13">
        <f>ROUND(E35*F35,2)</f>
        <v>20.05</v>
      </c>
    </row>
    <row r="36" spans="1:7" ht="63" x14ac:dyDescent="0.35">
      <c r="A36" s="14"/>
      <c r="B36" s="14"/>
      <c r="C36" s="14"/>
      <c r="D36" s="15" t="s">
        <v>60</v>
      </c>
      <c r="E36" s="14"/>
      <c r="F36" s="14"/>
      <c r="G36" s="14"/>
    </row>
    <row r="37" spans="1:7" x14ac:dyDescent="0.35">
      <c r="A37" s="9" t="s">
        <v>61</v>
      </c>
      <c r="B37" s="10" t="s">
        <v>15</v>
      </c>
      <c r="C37" s="10" t="s">
        <v>16</v>
      </c>
      <c r="D37" s="15" t="s">
        <v>62</v>
      </c>
      <c r="E37" s="11">
        <v>1</v>
      </c>
      <c r="F37" s="11">
        <v>30.65</v>
      </c>
      <c r="G37" s="13">
        <f>ROUND(E37*F37,2)</f>
        <v>30.65</v>
      </c>
    </row>
    <row r="38" spans="1:7" ht="63" x14ac:dyDescent="0.35">
      <c r="A38" s="14"/>
      <c r="B38" s="14"/>
      <c r="C38" s="14"/>
      <c r="D38" s="15" t="s">
        <v>63</v>
      </c>
      <c r="E38" s="14"/>
      <c r="F38" s="14"/>
      <c r="G38" s="14"/>
    </row>
    <row r="39" spans="1:7" x14ac:dyDescent="0.35">
      <c r="A39" s="9" t="s">
        <v>64</v>
      </c>
      <c r="B39" s="10" t="s">
        <v>15</v>
      </c>
      <c r="C39" s="10" t="s">
        <v>16</v>
      </c>
      <c r="D39" s="15" t="s">
        <v>65</v>
      </c>
      <c r="E39" s="11">
        <v>1</v>
      </c>
      <c r="F39" s="11">
        <v>50.11</v>
      </c>
      <c r="G39" s="13">
        <f>ROUND(E39*F39,2)</f>
        <v>50.11</v>
      </c>
    </row>
    <row r="40" spans="1:7" ht="63" x14ac:dyDescent="0.35">
      <c r="A40" s="14"/>
      <c r="B40" s="14"/>
      <c r="C40" s="14"/>
      <c r="D40" s="15" t="s">
        <v>66</v>
      </c>
      <c r="E40" s="14"/>
      <c r="F40" s="14"/>
      <c r="G40" s="14"/>
    </row>
    <row r="41" spans="1:7" x14ac:dyDescent="0.35">
      <c r="A41" s="9" t="s">
        <v>67</v>
      </c>
      <c r="B41" s="10" t="s">
        <v>15</v>
      </c>
      <c r="C41" s="10" t="s">
        <v>16</v>
      </c>
      <c r="D41" s="15" t="s">
        <v>68</v>
      </c>
      <c r="E41" s="11">
        <v>1</v>
      </c>
      <c r="F41" s="11">
        <v>81.150000000000006</v>
      </c>
      <c r="G41" s="13">
        <f>ROUND(E41*F41,2)</f>
        <v>81.150000000000006</v>
      </c>
    </row>
    <row r="42" spans="1:7" ht="63" x14ac:dyDescent="0.35">
      <c r="A42" s="14"/>
      <c r="B42" s="14"/>
      <c r="C42" s="14"/>
      <c r="D42" s="15" t="s">
        <v>69</v>
      </c>
      <c r="E42" s="14"/>
      <c r="F42" s="14"/>
      <c r="G42" s="14"/>
    </row>
    <row r="43" spans="1:7" x14ac:dyDescent="0.35">
      <c r="A43" s="9" t="s">
        <v>70</v>
      </c>
      <c r="B43" s="10" t="s">
        <v>15</v>
      </c>
      <c r="C43" s="10" t="s">
        <v>16</v>
      </c>
      <c r="D43" s="15" t="s">
        <v>71</v>
      </c>
      <c r="E43" s="11">
        <v>1</v>
      </c>
      <c r="F43" s="11">
        <v>124.26</v>
      </c>
      <c r="G43" s="13">
        <f>ROUND(E43*F43,2)</f>
        <v>124.26</v>
      </c>
    </row>
    <row r="44" spans="1:7" ht="63" x14ac:dyDescent="0.35">
      <c r="A44" s="14"/>
      <c r="B44" s="14"/>
      <c r="C44" s="14"/>
      <c r="D44" s="15" t="s">
        <v>72</v>
      </c>
      <c r="E44" s="14"/>
      <c r="F44" s="14"/>
      <c r="G44" s="14"/>
    </row>
    <row r="45" spans="1:7" x14ac:dyDescent="0.35">
      <c r="A45" s="9" t="s">
        <v>73</v>
      </c>
      <c r="B45" s="10" t="s">
        <v>15</v>
      </c>
      <c r="C45" s="10" t="s">
        <v>16</v>
      </c>
      <c r="D45" s="15" t="s">
        <v>74</v>
      </c>
      <c r="E45" s="11">
        <v>1</v>
      </c>
      <c r="F45" s="11">
        <v>200.96</v>
      </c>
      <c r="G45" s="13">
        <f>ROUND(E45*F45,2)</f>
        <v>200.96</v>
      </c>
    </row>
    <row r="46" spans="1:7" ht="63" x14ac:dyDescent="0.35">
      <c r="A46" s="14"/>
      <c r="B46" s="14"/>
      <c r="C46" s="14"/>
      <c r="D46" s="15" t="s">
        <v>75</v>
      </c>
      <c r="E46" s="14"/>
      <c r="F46" s="14"/>
      <c r="G46" s="14"/>
    </row>
    <row r="47" spans="1:7" x14ac:dyDescent="0.35">
      <c r="A47" s="9" t="s">
        <v>76</v>
      </c>
      <c r="B47" s="10" t="s">
        <v>15</v>
      </c>
      <c r="C47" s="10" t="s">
        <v>16</v>
      </c>
      <c r="D47" s="15" t="s">
        <v>77</v>
      </c>
      <c r="E47" s="11">
        <v>1</v>
      </c>
      <c r="F47" s="11">
        <v>255.91</v>
      </c>
      <c r="G47" s="13">
        <f>ROUND(E47*F47,2)</f>
        <v>255.91</v>
      </c>
    </row>
    <row r="48" spans="1:7" ht="63" x14ac:dyDescent="0.35">
      <c r="A48" s="14"/>
      <c r="B48" s="14"/>
      <c r="C48" s="14"/>
      <c r="D48" s="15" t="s">
        <v>78</v>
      </c>
      <c r="E48" s="14"/>
      <c r="F48" s="14"/>
      <c r="G48" s="14"/>
    </row>
    <row r="49" spans="1:7" x14ac:dyDescent="0.35">
      <c r="A49" s="14"/>
      <c r="B49" s="14"/>
      <c r="C49" s="14"/>
      <c r="D49" s="22" t="s">
        <v>79</v>
      </c>
      <c r="E49" s="11">
        <v>1</v>
      </c>
      <c r="F49" s="16">
        <f>G27+G29+G31+G33+G35+G37+G39+G41+G43+G45+G47</f>
        <v>783.97</v>
      </c>
      <c r="G49" s="16">
        <f>ROUND(E49*F49,2)</f>
        <v>783.97</v>
      </c>
    </row>
    <row r="50" spans="1:7" ht="1" customHeight="1" x14ac:dyDescent="0.35">
      <c r="A50" s="17"/>
      <c r="B50" s="17"/>
      <c r="C50" s="17"/>
      <c r="D50" s="23"/>
      <c r="E50" s="17"/>
      <c r="F50" s="17"/>
      <c r="G50" s="17"/>
    </row>
    <row r="51" spans="1:7" x14ac:dyDescent="0.35">
      <c r="A51" s="7" t="s">
        <v>80</v>
      </c>
      <c r="B51" s="7" t="s">
        <v>9</v>
      </c>
      <c r="C51" s="7" t="s">
        <v>10</v>
      </c>
      <c r="D51" s="21" t="s">
        <v>81</v>
      </c>
      <c r="E51" s="8">
        <f>E74</f>
        <v>1</v>
      </c>
      <c r="F51" s="8">
        <f>F74</f>
        <v>945.17</v>
      </c>
      <c r="G51" s="8">
        <f>G74</f>
        <v>945.17</v>
      </c>
    </row>
    <row r="52" spans="1:7" x14ac:dyDescent="0.35">
      <c r="A52" s="9" t="s">
        <v>82</v>
      </c>
      <c r="B52" s="10" t="s">
        <v>15</v>
      </c>
      <c r="C52" s="10" t="s">
        <v>16</v>
      </c>
      <c r="D52" s="15" t="s">
        <v>83</v>
      </c>
      <c r="E52" s="11">
        <v>1</v>
      </c>
      <c r="F52" s="11">
        <v>0</v>
      </c>
      <c r="G52" s="13">
        <f>ROUND(E52*F52,2)</f>
        <v>0</v>
      </c>
    </row>
    <row r="53" spans="1:7" ht="63" x14ac:dyDescent="0.35">
      <c r="A53" s="14"/>
      <c r="B53" s="14"/>
      <c r="C53" s="14"/>
      <c r="D53" s="15" t="s">
        <v>84</v>
      </c>
      <c r="E53" s="14"/>
      <c r="F53" s="14"/>
      <c r="G53" s="14"/>
    </row>
    <row r="54" spans="1:7" x14ac:dyDescent="0.35">
      <c r="A54" s="9" t="s">
        <v>85</v>
      </c>
      <c r="B54" s="10" t="s">
        <v>15</v>
      </c>
      <c r="C54" s="10" t="s">
        <v>16</v>
      </c>
      <c r="D54" s="15" t="s">
        <v>86</v>
      </c>
      <c r="E54" s="11">
        <v>1</v>
      </c>
      <c r="F54" s="11">
        <v>0</v>
      </c>
      <c r="G54" s="13">
        <f>ROUND(E54*F54,2)</f>
        <v>0</v>
      </c>
    </row>
    <row r="55" spans="1:7" ht="63" x14ac:dyDescent="0.35">
      <c r="A55" s="14"/>
      <c r="B55" s="14"/>
      <c r="C55" s="14"/>
      <c r="D55" s="15" t="s">
        <v>87</v>
      </c>
      <c r="E55" s="14"/>
      <c r="F55" s="14"/>
      <c r="G55" s="14"/>
    </row>
    <row r="56" spans="1:7" x14ac:dyDescent="0.35">
      <c r="A56" s="9" t="s">
        <v>88</v>
      </c>
      <c r="B56" s="10" t="s">
        <v>15</v>
      </c>
      <c r="C56" s="10" t="s">
        <v>16</v>
      </c>
      <c r="D56" s="15" t="s">
        <v>89</v>
      </c>
      <c r="E56" s="11">
        <v>1</v>
      </c>
      <c r="F56" s="11">
        <v>10</v>
      </c>
      <c r="G56" s="13">
        <f>ROUND(E56*F56,2)</f>
        <v>10</v>
      </c>
    </row>
    <row r="57" spans="1:7" ht="63" x14ac:dyDescent="0.35">
      <c r="A57" s="14"/>
      <c r="B57" s="14"/>
      <c r="C57" s="14"/>
      <c r="D57" s="15" t="s">
        <v>90</v>
      </c>
      <c r="E57" s="14"/>
      <c r="F57" s="14"/>
      <c r="G57" s="14"/>
    </row>
    <row r="58" spans="1:7" x14ac:dyDescent="0.35">
      <c r="A58" s="9" t="s">
        <v>91</v>
      </c>
      <c r="B58" s="10" t="s">
        <v>15</v>
      </c>
      <c r="C58" s="10" t="s">
        <v>16</v>
      </c>
      <c r="D58" s="15" t="s">
        <v>92</v>
      </c>
      <c r="E58" s="11">
        <v>1</v>
      </c>
      <c r="F58" s="11">
        <v>15.63</v>
      </c>
      <c r="G58" s="13">
        <f>ROUND(E58*F58,2)</f>
        <v>15.63</v>
      </c>
    </row>
    <row r="59" spans="1:7" ht="63" x14ac:dyDescent="0.35">
      <c r="A59" s="14"/>
      <c r="B59" s="14"/>
      <c r="C59" s="14"/>
      <c r="D59" s="15" t="s">
        <v>93</v>
      </c>
      <c r="E59" s="14"/>
      <c r="F59" s="14"/>
      <c r="G59" s="14"/>
    </row>
    <row r="60" spans="1:7" x14ac:dyDescent="0.35">
      <c r="A60" s="9" t="s">
        <v>94</v>
      </c>
      <c r="B60" s="10" t="s">
        <v>15</v>
      </c>
      <c r="C60" s="10" t="s">
        <v>16</v>
      </c>
      <c r="D60" s="15" t="s">
        <v>95</v>
      </c>
      <c r="E60" s="11">
        <v>1</v>
      </c>
      <c r="F60" s="11">
        <v>24.28</v>
      </c>
      <c r="G60" s="13">
        <f>ROUND(E60*F60,2)</f>
        <v>24.28</v>
      </c>
    </row>
    <row r="61" spans="1:7" ht="63" x14ac:dyDescent="0.35">
      <c r="A61" s="14"/>
      <c r="B61" s="14"/>
      <c r="C61" s="14"/>
      <c r="D61" s="15" t="s">
        <v>96</v>
      </c>
      <c r="E61" s="14"/>
      <c r="F61" s="14"/>
      <c r="G61" s="14"/>
    </row>
    <row r="62" spans="1:7" x14ac:dyDescent="0.35">
      <c r="A62" s="9" t="s">
        <v>97</v>
      </c>
      <c r="B62" s="10" t="s">
        <v>15</v>
      </c>
      <c r="C62" s="10" t="s">
        <v>16</v>
      </c>
      <c r="D62" s="15" t="s">
        <v>98</v>
      </c>
      <c r="E62" s="11">
        <v>1</v>
      </c>
      <c r="F62" s="11">
        <v>38.15</v>
      </c>
      <c r="G62" s="13">
        <f>ROUND(E62*F62,2)</f>
        <v>38.15</v>
      </c>
    </row>
    <row r="63" spans="1:7" ht="63" x14ac:dyDescent="0.35">
      <c r="A63" s="14"/>
      <c r="B63" s="14"/>
      <c r="C63" s="14"/>
      <c r="D63" s="15" t="s">
        <v>99</v>
      </c>
      <c r="E63" s="14"/>
      <c r="F63" s="14"/>
      <c r="G63" s="14"/>
    </row>
    <row r="64" spans="1:7" x14ac:dyDescent="0.35">
      <c r="A64" s="9" t="s">
        <v>100</v>
      </c>
      <c r="B64" s="10" t="s">
        <v>15</v>
      </c>
      <c r="C64" s="10" t="s">
        <v>16</v>
      </c>
      <c r="D64" s="15" t="s">
        <v>101</v>
      </c>
      <c r="E64" s="11">
        <v>1</v>
      </c>
      <c r="F64" s="11">
        <v>62.49</v>
      </c>
      <c r="G64" s="13">
        <f>ROUND(E64*F64,2)</f>
        <v>62.49</v>
      </c>
    </row>
    <row r="65" spans="1:7" ht="63" x14ac:dyDescent="0.35">
      <c r="A65" s="14"/>
      <c r="B65" s="14"/>
      <c r="C65" s="14"/>
      <c r="D65" s="15" t="s">
        <v>102</v>
      </c>
      <c r="E65" s="14"/>
      <c r="F65" s="14"/>
      <c r="G65" s="14"/>
    </row>
    <row r="66" spans="1:7" x14ac:dyDescent="0.35">
      <c r="A66" s="9" t="s">
        <v>103</v>
      </c>
      <c r="B66" s="10" t="s">
        <v>15</v>
      </c>
      <c r="C66" s="10" t="s">
        <v>16</v>
      </c>
      <c r="D66" s="15" t="s">
        <v>104</v>
      </c>
      <c r="E66" s="11">
        <v>1</v>
      </c>
      <c r="F66" s="11">
        <v>99.89</v>
      </c>
      <c r="G66" s="13">
        <f>ROUND(E66*F66,2)</f>
        <v>99.89</v>
      </c>
    </row>
    <row r="67" spans="1:7" ht="63" x14ac:dyDescent="0.35">
      <c r="A67" s="14"/>
      <c r="B67" s="14"/>
      <c r="C67" s="14"/>
      <c r="D67" s="15" t="s">
        <v>105</v>
      </c>
      <c r="E67" s="14"/>
      <c r="F67" s="14"/>
      <c r="G67" s="14"/>
    </row>
    <row r="68" spans="1:7" x14ac:dyDescent="0.35">
      <c r="A68" s="9" t="s">
        <v>106</v>
      </c>
      <c r="B68" s="10" t="s">
        <v>15</v>
      </c>
      <c r="C68" s="10" t="s">
        <v>16</v>
      </c>
      <c r="D68" s="15" t="s">
        <v>107</v>
      </c>
      <c r="E68" s="11">
        <v>1</v>
      </c>
      <c r="F68" s="11">
        <v>159.07</v>
      </c>
      <c r="G68" s="13">
        <f>ROUND(E68*F68,2)</f>
        <v>159.07</v>
      </c>
    </row>
    <row r="69" spans="1:7" ht="63" x14ac:dyDescent="0.35">
      <c r="A69" s="14"/>
      <c r="B69" s="14"/>
      <c r="C69" s="14"/>
      <c r="D69" s="15" t="s">
        <v>108</v>
      </c>
      <c r="E69" s="14"/>
      <c r="F69" s="14"/>
      <c r="G69" s="14"/>
    </row>
    <row r="70" spans="1:7" x14ac:dyDescent="0.35">
      <c r="A70" s="9" t="s">
        <v>109</v>
      </c>
      <c r="B70" s="10" t="s">
        <v>15</v>
      </c>
      <c r="C70" s="10" t="s">
        <v>16</v>
      </c>
      <c r="D70" s="15" t="s">
        <v>110</v>
      </c>
      <c r="E70" s="11">
        <v>1</v>
      </c>
      <c r="F70" s="11">
        <v>239.59</v>
      </c>
      <c r="G70" s="13">
        <f>ROUND(E70*F70,2)</f>
        <v>239.59</v>
      </c>
    </row>
    <row r="71" spans="1:7" ht="63" x14ac:dyDescent="0.35">
      <c r="A71" s="14"/>
      <c r="B71" s="14"/>
      <c r="C71" s="14"/>
      <c r="D71" s="15" t="s">
        <v>111</v>
      </c>
      <c r="E71" s="14"/>
      <c r="F71" s="14"/>
      <c r="G71" s="14"/>
    </row>
    <row r="72" spans="1:7" x14ac:dyDescent="0.35">
      <c r="A72" s="9" t="s">
        <v>112</v>
      </c>
      <c r="B72" s="10" t="s">
        <v>15</v>
      </c>
      <c r="C72" s="10" t="s">
        <v>16</v>
      </c>
      <c r="D72" s="15" t="s">
        <v>113</v>
      </c>
      <c r="E72" s="11">
        <v>1</v>
      </c>
      <c r="F72" s="11">
        <v>296.07</v>
      </c>
      <c r="G72" s="13">
        <f>ROUND(E72*F72,2)</f>
        <v>296.07</v>
      </c>
    </row>
    <row r="73" spans="1:7" ht="63" x14ac:dyDescent="0.35">
      <c r="A73" s="14"/>
      <c r="B73" s="14"/>
      <c r="C73" s="14"/>
      <c r="D73" s="15" t="s">
        <v>114</v>
      </c>
      <c r="E73" s="14"/>
      <c r="F73" s="14"/>
      <c r="G73" s="14"/>
    </row>
    <row r="74" spans="1:7" x14ac:dyDescent="0.35">
      <c r="A74" s="14"/>
      <c r="B74" s="14"/>
      <c r="C74" s="14"/>
      <c r="D74" s="22" t="s">
        <v>115</v>
      </c>
      <c r="E74" s="11">
        <v>1</v>
      </c>
      <c r="F74" s="16">
        <f>G52+G54+G56+G58+G60+G62+G64+G66+G68+G70+G72</f>
        <v>945.17</v>
      </c>
      <c r="G74" s="16">
        <f>ROUND(E74*F74,2)</f>
        <v>945.17</v>
      </c>
    </row>
    <row r="75" spans="1:7" ht="1" customHeight="1" x14ac:dyDescent="0.35">
      <c r="A75" s="17"/>
      <c r="B75" s="17"/>
      <c r="C75" s="17"/>
      <c r="D75" s="23"/>
      <c r="E75" s="17"/>
      <c r="F75" s="17"/>
      <c r="G75" s="17"/>
    </row>
    <row r="76" spans="1:7" ht="21" x14ac:dyDescent="0.35">
      <c r="A76" s="7" t="s">
        <v>116</v>
      </c>
      <c r="B76" s="7" t="s">
        <v>9</v>
      </c>
      <c r="C76" s="7" t="s">
        <v>10</v>
      </c>
      <c r="D76" s="21" t="s">
        <v>117</v>
      </c>
      <c r="E76" s="8">
        <f>E99</f>
        <v>1</v>
      </c>
      <c r="F76" s="8">
        <f>F99</f>
        <v>784.77</v>
      </c>
      <c r="G76" s="8">
        <f>G99</f>
        <v>784.77</v>
      </c>
    </row>
    <row r="77" spans="1:7" x14ac:dyDescent="0.35">
      <c r="A77" s="9" t="s">
        <v>118</v>
      </c>
      <c r="B77" s="10" t="s">
        <v>15</v>
      </c>
      <c r="C77" s="10" t="s">
        <v>16</v>
      </c>
      <c r="D77" s="15" t="s">
        <v>119</v>
      </c>
      <c r="E77" s="11">
        <v>1</v>
      </c>
      <c r="F77" s="11">
        <v>4.5999999999999996</v>
      </c>
      <c r="G77" s="13">
        <f>ROUND(E77*F77,2)</f>
        <v>4.5999999999999996</v>
      </c>
    </row>
    <row r="78" spans="1:7" ht="73.5" x14ac:dyDescent="0.35">
      <c r="A78" s="14"/>
      <c r="B78" s="14"/>
      <c r="C78" s="14"/>
      <c r="D78" s="15" t="s">
        <v>120</v>
      </c>
      <c r="E78" s="14"/>
      <c r="F78" s="14"/>
      <c r="G78" s="14"/>
    </row>
    <row r="79" spans="1:7" x14ac:dyDescent="0.35">
      <c r="A79" s="9" t="s">
        <v>121</v>
      </c>
      <c r="B79" s="10" t="s">
        <v>15</v>
      </c>
      <c r="C79" s="10" t="s">
        <v>16</v>
      </c>
      <c r="D79" s="15" t="s">
        <v>122</v>
      </c>
      <c r="E79" s="11">
        <v>1</v>
      </c>
      <c r="F79" s="11">
        <v>6.03</v>
      </c>
      <c r="G79" s="13">
        <f>ROUND(E79*F79,2)</f>
        <v>6.03</v>
      </c>
    </row>
    <row r="80" spans="1:7" ht="73.5" x14ac:dyDescent="0.35">
      <c r="A80" s="14"/>
      <c r="B80" s="14"/>
      <c r="C80" s="14"/>
      <c r="D80" s="15" t="s">
        <v>123</v>
      </c>
      <c r="E80" s="14"/>
      <c r="F80" s="14"/>
      <c r="G80" s="14"/>
    </row>
    <row r="81" spans="1:7" x14ac:dyDescent="0.35">
      <c r="A81" s="9" t="s">
        <v>124</v>
      </c>
      <c r="B81" s="10" t="s">
        <v>15</v>
      </c>
      <c r="C81" s="10" t="s">
        <v>16</v>
      </c>
      <c r="D81" s="15" t="s">
        <v>125</v>
      </c>
      <c r="E81" s="11">
        <v>1</v>
      </c>
      <c r="F81" s="11">
        <v>8.5</v>
      </c>
      <c r="G81" s="13">
        <f>ROUND(E81*F81,2)</f>
        <v>8.5</v>
      </c>
    </row>
    <row r="82" spans="1:7" ht="73.5" x14ac:dyDescent="0.35">
      <c r="A82" s="14"/>
      <c r="B82" s="14"/>
      <c r="C82" s="14"/>
      <c r="D82" s="15" t="s">
        <v>126</v>
      </c>
      <c r="E82" s="14"/>
      <c r="F82" s="14"/>
      <c r="G82" s="14"/>
    </row>
    <row r="83" spans="1:7" x14ac:dyDescent="0.35">
      <c r="A83" s="9" t="s">
        <v>127</v>
      </c>
      <c r="B83" s="10" t="s">
        <v>15</v>
      </c>
      <c r="C83" s="10" t="s">
        <v>16</v>
      </c>
      <c r="D83" s="15" t="s">
        <v>128</v>
      </c>
      <c r="E83" s="11">
        <v>1</v>
      </c>
      <c r="F83" s="11">
        <v>13.04</v>
      </c>
      <c r="G83" s="13">
        <f>ROUND(E83*F83,2)</f>
        <v>13.04</v>
      </c>
    </row>
    <row r="84" spans="1:7" ht="73.5" x14ac:dyDescent="0.35">
      <c r="A84" s="14"/>
      <c r="B84" s="14"/>
      <c r="C84" s="14"/>
      <c r="D84" s="15" t="s">
        <v>129</v>
      </c>
      <c r="E84" s="14"/>
      <c r="F84" s="14"/>
      <c r="G84" s="14"/>
    </row>
    <row r="85" spans="1:7" x14ac:dyDescent="0.35">
      <c r="A85" s="9" t="s">
        <v>130</v>
      </c>
      <c r="B85" s="10" t="s">
        <v>15</v>
      </c>
      <c r="C85" s="10" t="s">
        <v>16</v>
      </c>
      <c r="D85" s="15" t="s">
        <v>131</v>
      </c>
      <c r="E85" s="11">
        <v>1</v>
      </c>
      <c r="F85" s="11">
        <v>20.69</v>
      </c>
      <c r="G85" s="13">
        <f>ROUND(E85*F85,2)</f>
        <v>20.69</v>
      </c>
    </row>
    <row r="86" spans="1:7" ht="73.5" x14ac:dyDescent="0.35">
      <c r="A86" s="14"/>
      <c r="B86" s="14"/>
      <c r="C86" s="14"/>
      <c r="D86" s="15" t="s">
        <v>132</v>
      </c>
      <c r="E86" s="14"/>
      <c r="F86" s="14"/>
      <c r="G86" s="14"/>
    </row>
    <row r="87" spans="1:7" x14ac:dyDescent="0.35">
      <c r="A87" s="9" t="s">
        <v>133</v>
      </c>
      <c r="B87" s="10" t="s">
        <v>15</v>
      </c>
      <c r="C87" s="10" t="s">
        <v>16</v>
      </c>
      <c r="D87" s="15" t="s">
        <v>134</v>
      </c>
      <c r="E87" s="11">
        <v>1</v>
      </c>
      <c r="F87" s="11">
        <v>31.66</v>
      </c>
      <c r="G87" s="13">
        <f>ROUND(E87*F87,2)</f>
        <v>31.66</v>
      </c>
    </row>
    <row r="88" spans="1:7" ht="73.5" x14ac:dyDescent="0.35">
      <c r="A88" s="14"/>
      <c r="B88" s="14"/>
      <c r="C88" s="14"/>
      <c r="D88" s="15" t="s">
        <v>135</v>
      </c>
      <c r="E88" s="14"/>
      <c r="F88" s="14"/>
      <c r="G88" s="14"/>
    </row>
    <row r="89" spans="1:7" x14ac:dyDescent="0.35">
      <c r="A89" s="9" t="s">
        <v>136</v>
      </c>
      <c r="B89" s="10" t="s">
        <v>15</v>
      </c>
      <c r="C89" s="10" t="s">
        <v>16</v>
      </c>
      <c r="D89" s="15" t="s">
        <v>137</v>
      </c>
      <c r="E89" s="11">
        <v>1</v>
      </c>
      <c r="F89" s="11">
        <v>51.73</v>
      </c>
      <c r="G89" s="13">
        <f>ROUND(E89*F89,2)</f>
        <v>51.73</v>
      </c>
    </row>
    <row r="90" spans="1:7" ht="73.5" x14ac:dyDescent="0.35">
      <c r="A90" s="14"/>
      <c r="B90" s="14"/>
      <c r="C90" s="14"/>
      <c r="D90" s="15" t="s">
        <v>138</v>
      </c>
      <c r="E90" s="14"/>
      <c r="F90" s="14"/>
      <c r="G90" s="14"/>
    </row>
    <row r="91" spans="1:7" x14ac:dyDescent="0.35">
      <c r="A91" s="9" t="s">
        <v>139</v>
      </c>
      <c r="B91" s="10" t="s">
        <v>15</v>
      </c>
      <c r="C91" s="10" t="s">
        <v>16</v>
      </c>
      <c r="D91" s="15" t="s">
        <v>140</v>
      </c>
      <c r="E91" s="11">
        <v>1</v>
      </c>
      <c r="F91" s="11">
        <v>83</v>
      </c>
      <c r="G91" s="13">
        <f>ROUND(E91*F91,2)</f>
        <v>83</v>
      </c>
    </row>
    <row r="92" spans="1:7" ht="73.5" x14ac:dyDescent="0.35">
      <c r="A92" s="14"/>
      <c r="B92" s="14"/>
      <c r="C92" s="14"/>
      <c r="D92" s="15" t="s">
        <v>141</v>
      </c>
      <c r="E92" s="14"/>
      <c r="F92" s="14"/>
      <c r="G92" s="14"/>
    </row>
    <row r="93" spans="1:7" x14ac:dyDescent="0.35">
      <c r="A93" s="9" t="s">
        <v>142</v>
      </c>
      <c r="B93" s="10" t="s">
        <v>15</v>
      </c>
      <c r="C93" s="10" t="s">
        <v>16</v>
      </c>
      <c r="D93" s="15" t="s">
        <v>143</v>
      </c>
      <c r="E93" s="11">
        <v>1</v>
      </c>
      <c r="F93" s="11">
        <v>132.38</v>
      </c>
      <c r="G93" s="13">
        <f>ROUND(E93*F93,2)</f>
        <v>132.38</v>
      </c>
    </row>
    <row r="94" spans="1:7" ht="73.5" x14ac:dyDescent="0.35">
      <c r="A94" s="14"/>
      <c r="B94" s="14"/>
      <c r="C94" s="14"/>
      <c r="D94" s="15" t="s">
        <v>144</v>
      </c>
      <c r="E94" s="14"/>
      <c r="F94" s="14"/>
      <c r="G94" s="14"/>
    </row>
    <row r="95" spans="1:7" x14ac:dyDescent="0.35">
      <c r="A95" s="9" t="s">
        <v>145</v>
      </c>
      <c r="B95" s="10" t="s">
        <v>15</v>
      </c>
      <c r="C95" s="10" t="s">
        <v>16</v>
      </c>
      <c r="D95" s="15" t="s">
        <v>146</v>
      </c>
      <c r="E95" s="11">
        <v>1</v>
      </c>
      <c r="F95" s="11">
        <v>191.34</v>
      </c>
      <c r="G95" s="13">
        <f>ROUND(E95*F95,2)</f>
        <v>191.34</v>
      </c>
    </row>
    <row r="96" spans="1:7" ht="73.5" x14ac:dyDescent="0.35">
      <c r="A96" s="14"/>
      <c r="B96" s="14"/>
      <c r="C96" s="14"/>
      <c r="D96" s="15" t="s">
        <v>147</v>
      </c>
      <c r="E96" s="14"/>
      <c r="F96" s="14"/>
      <c r="G96" s="14"/>
    </row>
    <row r="97" spans="1:7" x14ac:dyDescent="0.35">
      <c r="A97" s="9" t="s">
        <v>148</v>
      </c>
      <c r="B97" s="10" t="s">
        <v>15</v>
      </c>
      <c r="C97" s="10" t="s">
        <v>16</v>
      </c>
      <c r="D97" s="15" t="s">
        <v>149</v>
      </c>
      <c r="E97" s="11">
        <v>1</v>
      </c>
      <c r="F97" s="11">
        <v>241.8</v>
      </c>
      <c r="G97" s="13">
        <f>ROUND(E97*F97,2)</f>
        <v>241.8</v>
      </c>
    </row>
    <row r="98" spans="1:7" ht="73.5" x14ac:dyDescent="0.35">
      <c r="A98" s="14"/>
      <c r="B98" s="14"/>
      <c r="C98" s="14"/>
      <c r="D98" s="15" t="s">
        <v>150</v>
      </c>
      <c r="E98" s="14"/>
      <c r="F98" s="14"/>
      <c r="G98" s="14"/>
    </row>
    <row r="99" spans="1:7" x14ac:dyDescent="0.35">
      <c r="A99" s="14"/>
      <c r="B99" s="14"/>
      <c r="C99" s="14"/>
      <c r="D99" s="22" t="s">
        <v>151</v>
      </c>
      <c r="E99" s="11">
        <v>1</v>
      </c>
      <c r="F99" s="16">
        <f>G77+G79+G81+G83+G85+G87+G89+G91+G93+G95+G97</f>
        <v>784.77</v>
      </c>
      <c r="G99" s="16">
        <f>ROUND(E99*F99,2)</f>
        <v>784.77</v>
      </c>
    </row>
    <row r="100" spans="1:7" ht="1" customHeight="1" x14ac:dyDescent="0.35">
      <c r="A100" s="17"/>
      <c r="B100" s="17"/>
      <c r="C100" s="17"/>
      <c r="D100" s="23"/>
      <c r="E100" s="17"/>
      <c r="F100" s="17"/>
      <c r="G100" s="17"/>
    </row>
    <row r="101" spans="1:7" x14ac:dyDescent="0.35">
      <c r="A101" s="14"/>
      <c r="B101" s="14"/>
      <c r="C101" s="14"/>
      <c r="D101" s="22" t="s">
        <v>152</v>
      </c>
      <c r="E101" s="18">
        <v>1</v>
      </c>
      <c r="F101" s="16">
        <f>G5+G26+G51+G76</f>
        <v>2765.68</v>
      </c>
      <c r="G101" s="16">
        <f>ROUND(E101*F101,2)</f>
        <v>2765.68</v>
      </c>
    </row>
    <row r="102" spans="1:7" ht="1" customHeight="1" x14ac:dyDescent="0.35">
      <c r="A102" s="17"/>
      <c r="B102" s="17"/>
      <c r="C102" s="17"/>
      <c r="D102" s="23"/>
      <c r="E102" s="17"/>
      <c r="F102" s="17"/>
      <c r="G102" s="17"/>
    </row>
    <row r="103" spans="1:7" x14ac:dyDescent="0.35">
      <c r="A103" s="14"/>
      <c r="B103" s="14"/>
      <c r="C103" s="14"/>
      <c r="D103" s="22" t="s">
        <v>153</v>
      </c>
      <c r="E103" s="18">
        <v>1</v>
      </c>
      <c r="F103" s="16">
        <f>G4</f>
        <v>2765.68</v>
      </c>
      <c r="G103" s="16">
        <f>ROUND(E103*F103,2)</f>
        <v>2765.68</v>
      </c>
    </row>
    <row r="104" spans="1:7" ht="1" customHeight="1" x14ac:dyDescent="0.35">
      <c r="A104" s="17"/>
      <c r="B104" s="17"/>
      <c r="C104" s="17"/>
      <c r="D104" s="23"/>
      <c r="E104" s="17"/>
      <c r="F104" s="17"/>
      <c r="G104" s="17"/>
    </row>
  </sheetData>
  <dataValidations count="1">
    <dataValidation type="list" allowBlank="1" showInputMessage="1" showErrorMessage="1" sqref="B4:B104" xr:uid="{F8A33A17-3854-4CF8-85E7-EAB70674F1A8}">
      <formula1>"Capítulo,Partida,Mano de obra,Maquinaria,Material,Otros,Tarea,"</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Mikel Gorospe</dc:creator>
  <cp:lastModifiedBy>Mikel Gorospe</cp:lastModifiedBy>
  <dcterms:created xsi:type="dcterms:W3CDTF">2022-03-14T08:24:34Z</dcterms:created>
  <dcterms:modified xsi:type="dcterms:W3CDTF">2022-03-14T08:25:56Z</dcterms:modified>
</cp:coreProperties>
</file>